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příjem - provoz" sheetId="1" r:id="rId1"/>
    <sheet name="List3" sheetId="2" r:id="rId2"/>
  </sheets>
  <definedNames>
    <definedName name="_xlnm.Print_Titles" localSheetId="0">'příjem - provoz'!$4:$5</definedName>
  </definedNames>
  <calcPr fullCalcOnLoad="1"/>
</workbook>
</file>

<file path=xl/sharedStrings.xml><?xml version="1.0" encoding="utf-8"?>
<sst xmlns="http://schemas.openxmlformats.org/spreadsheetml/2006/main" count="116" uniqueCount="107">
  <si>
    <t>Daňové příjmy:</t>
  </si>
  <si>
    <t>pol. 1111 - daň z příjmu ZČ</t>
  </si>
  <si>
    <t>pol. 1112 - daň z příjmu - SVČ</t>
  </si>
  <si>
    <t>pol. 1113 - daň z příjmu - srážková daň</t>
  </si>
  <si>
    <t>pol. 1121 - daň z příjmu PO</t>
  </si>
  <si>
    <t>pol. 1211 - DPH</t>
  </si>
  <si>
    <t>pol. 1341 - poplatek ze psů</t>
  </si>
  <si>
    <t>pol. 1344 - poplatek ze vstupného</t>
  </si>
  <si>
    <t>pol. 1345 - poplatek z ubytovací kapacity</t>
  </si>
  <si>
    <t>pol. 1346 - poplatek za povolení k vjezdu</t>
  </si>
  <si>
    <t>pol. 1361 - správní poplatky</t>
  </si>
  <si>
    <t>Nedaňové příjmy:</t>
  </si>
  <si>
    <t>pol. 2131 - příjmy z pronájmu pozemků</t>
  </si>
  <si>
    <t>pol. 2343 - příjmy z úhrad dobývacího prostoru</t>
  </si>
  <si>
    <t>Kapitálové příjmy:</t>
  </si>
  <si>
    <t>pol. 3111 - příjmy z prodeje pozemků</t>
  </si>
  <si>
    <t>Přijaté dotace:</t>
  </si>
  <si>
    <t>Financování</t>
  </si>
  <si>
    <t>Zdroje celkem</t>
  </si>
  <si>
    <t>pol. 1353 - příjmy za zkoušky odb.způs. (řidičská oprávnění)</t>
  </si>
  <si>
    <t>pol. 8115 - stav běžného účtu FKSP</t>
  </si>
  <si>
    <t>pol. 1334 - odvody za odnětí ZPF</t>
  </si>
  <si>
    <t>§ 2141</t>
  </si>
  <si>
    <t>§ 3399</t>
  </si>
  <si>
    <t>pol. 2111 - příjmy z poskytování služeb (ples )</t>
  </si>
  <si>
    <t>§ 4351</t>
  </si>
  <si>
    <t>pol. 2111 - příjmy z poskytování služeb (DPS)</t>
  </si>
  <si>
    <t>§ 6171</t>
  </si>
  <si>
    <t>§ 4352</t>
  </si>
  <si>
    <t xml:space="preserve">§ 6171 </t>
  </si>
  <si>
    <t>§ 6310</t>
  </si>
  <si>
    <t>pol. 2141 - příjmy z úroků (běžné účty města)</t>
  </si>
  <si>
    <t>§ 2169</t>
  </si>
  <si>
    <t>§ 5311</t>
  </si>
  <si>
    <t>§ 2119</t>
  </si>
  <si>
    <t>§ 3639</t>
  </si>
  <si>
    <t>pol. 1343 - poplatek za užívání veřejného prostranství</t>
  </si>
  <si>
    <t>Příjmy celkem</t>
  </si>
  <si>
    <t xml:space="preserve">Skutečnost </t>
  </si>
  <si>
    <t>pol. 4132 - převody z ostatních vlastních fondů (depozita)</t>
  </si>
  <si>
    <t>( v tis. Kč )</t>
  </si>
  <si>
    <t>pol. 1359 - ostatní odvody</t>
  </si>
  <si>
    <t>§ 2219</t>
  </si>
  <si>
    <t>pol. 2111 - příjmy z poskytování služeb (parkovací automaty)</t>
  </si>
  <si>
    <t>§ 3769</t>
  </si>
  <si>
    <t xml:space="preserve">§ 1039  </t>
  </si>
  <si>
    <t>pol. 222X - finanční vypořádání minulých let</t>
  </si>
  <si>
    <t>pol. 2119 - ostatní příjmy z vlastní činnosti - věcná břemena</t>
  </si>
  <si>
    <t>ostatní nedaňové příjmy</t>
  </si>
  <si>
    <t>pol. 3113 - příjmy z prodeje ostatního majetku</t>
  </si>
  <si>
    <t>pol. 4112 - souhrnný dotační vztah ke státnímu rozpočtu</t>
  </si>
  <si>
    <t>pol. 4122 - neinvestiční transfery od krajů</t>
  </si>
  <si>
    <t>pol. 4116 - ostatní neinvestiční tranfery (ostatní dotace)</t>
  </si>
  <si>
    <t>pol. 2111 - příjmy z poskytování služeb (azylové domy)</t>
  </si>
  <si>
    <t>Rozpočet</t>
  </si>
  <si>
    <t>pol. 1122 - daň z příjmu PO za obec</t>
  </si>
  <si>
    <t>pol. 2142 - příjmy z podílů na zisku (honitba)</t>
  </si>
  <si>
    <t>pol. 3112 - příjmy z prodeje ostatních nemovitostí</t>
  </si>
  <si>
    <t>§ 2299</t>
  </si>
  <si>
    <t>pol. 2212 - sankční platby (odbor dopravy)</t>
  </si>
  <si>
    <t>pol. 2212 - přijaté sankční platby (stavební úřad, ŽÚ)</t>
  </si>
  <si>
    <t>pol. 2212 - přijaté sanční platby (životní prostředí)</t>
  </si>
  <si>
    <t>pol. 2212 - přijaté sankční platby (MěP)</t>
  </si>
  <si>
    <t>pol. 2212 - přijaté sankční platby (ostatní - přestupková komise)</t>
  </si>
  <si>
    <t xml:space="preserve">pol. 3121 - přijaté dary na pořízení dlouhodobého majetku </t>
  </si>
  <si>
    <t>Upravený rozp.</t>
  </si>
  <si>
    <t>§ 3316</t>
  </si>
  <si>
    <t>pol. 2310 - příjmy z prodeje majetku (knihy z MěKS)</t>
  </si>
  <si>
    <t>celkem daňové příjmy</t>
  </si>
  <si>
    <t>celkem nedaňové příjmy</t>
  </si>
  <si>
    <t>celkem kapitálové příjmy</t>
  </si>
  <si>
    <t>celkem transfery</t>
  </si>
  <si>
    <t>celkem financování</t>
  </si>
  <si>
    <t>§ 5512</t>
  </si>
  <si>
    <t>pol. 2111 - příjmy z poskytování služeb</t>
  </si>
  <si>
    <t>§ 3412</t>
  </si>
  <si>
    <t>pol. 1340 - poplatek za kom.odpad</t>
  </si>
  <si>
    <t>pol. 2132 - pronájem (SDH Rakšice)</t>
  </si>
  <si>
    <t>pol. 2111 - příjmy z poskytování služeb (MěÚ)</t>
  </si>
  <si>
    <t>pol. 2111 - příjmy z poskytování služeb (koupaliště)</t>
  </si>
  <si>
    <t>pol. 2111 - přijmy z poskytování služeb</t>
  </si>
  <si>
    <t xml:space="preserve">pol. 2310 - příjmy z prodeje majetku </t>
  </si>
  <si>
    <t>pol. 2132 - nájemné (koupaliště)</t>
  </si>
  <si>
    <t>pol. 4111 - neinvest.dotace z všeobecné pokl.správy - volby kom.</t>
  </si>
  <si>
    <t>pol. 2111 - příjmy z poskytování služeb (užívání náměstí)</t>
  </si>
  <si>
    <t>pol. 4116 - dotace výkon sociální práce</t>
  </si>
  <si>
    <t>pol. 2324 - přijaté nekapitálové náhrady (náklady řízení, vratky)</t>
  </si>
  <si>
    <t>pol. 4116 - ostatní nein.dotace - OSPOD</t>
  </si>
  <si>
    <t>pol. 2132 - nájemné (WC, ost.majetek)</t>
  </si>
  <si>
    <t>r. 2017</t>
  </si>
  <si>
    <t xml:space="preserve">pol. 2321 - přijaté neinvestiční dary </t>
  </si>
  <si>
    <t>§ 6330</t>
  </si>
  <si>
    <t>pol. 4116 - ostatní neiv.dotace - projekt školy MAP</t>
  </si>
  <si>
    <t>pol. 4116 - ostatní neiv.dotace - projekt INKLUZE</t>
  </si>
  <si>
    <t>pol. 2132 - nájemné (DPS - byty, nebyty, apartmán, telefónica)</t>
  </si>
  <si>
    <t>pol. 1381 - daň z hazardních her</t>
  </si>
  <si>
    <t>leden-září 2017</t>
  </si>
  <si>
    <t>Očekávaná skutečnost</t>
  </si>
  <si>
    <t>pol. 1335 - poplatky za odnětí pozemků lesa</t>
  </si>
  <si>
    <t>pol. 1356 - příjmy z úhrad za dobývání nerostů</t>
  </si>
  <si>
    <t>pol. 1282, 1283 - zrušené odvody z loterií a VHP</t>
  </si>
  <si>
    <t xml:space="preserve">pol. 2132 - nájemné </t>
  </si>
  <si>
    <t>pol. 2324 - přijaté nekapitálové náhrady (ptačí chřipka)</t>
  </si>
  <si>
    <t>pol. 4116 - ostatní neinv.dotace - projekt vzdělávání</t>
  </si>
  <si>
    <t>pol. 4121 - neinvestiční transfery od obcí</t>
  </si>
  <si>
    <t>očekávané dotace - OSPOD, soc.práce, obce</t>
  </si>
  <si>
    <t>Rozpočtové příjmy - podklad pro rozpočet  - prostředky provozu Města Moravský Krumlov rok 2018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</si>
</sst>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#,##0.000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6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12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0" xfId="0" applyFont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14" fontId="6" fillId="0" borderId="12" xfId="0" applyNumberFormat="1" applyFont="1" applyBorder="1" applyAlignment="1">
      <alignment horizontal="center"/>
    </xf>
    <xf numFmtId="3" fontId="8" fillId="0" borderId="10" xfId="0" applyNumberFormat="1" applyFont="1" applyBorder="1" applyAlignment="1">
      <alignment/>
    </xf>
    <xf numFmtId="164" fontId="8" fillId="0" borderId="10" xfId="0" applyNumberFormat="1" applyFont="1" applyBorder="1" applyAlignment="1">
      <alignment/>
    </xf>
    <xf numFmtId="0" fontId="7" fillId="0" borderId="13" xfId="0" applyFont="1" applyBorder="1" applyAlignment="1">
      <alignment/>
    </xf>
    <xf numFmtId="164" fontId="8" fillId="0" borderId="11" xfId="0" applyNumberFormat="1" applyFont="1" applyBorder="1" applyAlignment="1">
      <alignment/>
    </xf>
    <xf numFmtId="164" fontId="8" fillId="0" borderId="0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7" fillId="0" borderId="10" xfId="0" applyFont="1" applyBorder="1" applyAlignment="1">
      <alignment/>
    </xf>
    <xf numFmtId="1" fontId="8" fillId="0" borderId="10" xfId="0" applyNumberFormat="1" applyFont="1" applyBorder="1" applyAlignment="1">
      <alignment/>
    </xf>
    <xf numFmtId="165" fontId="8" fillId="0" borderId="10" xfId="0" applyNumberFormat="1" applyFont="1" applyBorder="1" applyAlignment="1">
      <alignment/>
    </xf>
    <xf numFmtId="1" fontId="8" fillId="0" borderId="1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165" fontId="8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0" fontId="8" fillId="0" borderId="0" xfId="0" applyFont="1" applyFill="1" applyAlignment="1">
      <alignment/>
    </xf>
    <xf numFmtId="165" fontId="8" fillId="0" borderId="0" xfId="0" applyNumberFormat="1" applyFont="1" applyFill="1" applyAlignment="1">
      <alignment/>
    </xf>
    <xf numFmtId="0" fontId="8" fillId="0" borderId="13" xfId="0" applyFont="1" applyBorder="1" applyAlignment="1">
      <alignment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165" fontId="7" fillId="0" borderId="0" xfId="0" applyNumberFormat="1" applyFont="1" applyFill="1" applyBorder="1" applyAlignment="1">
      <alignment/>
    </xf>
    <xf numFmtId="0" fontId="7" fillId="0" borderId="0" xfId="0" applyFont="1" applyAlignment="1">
      <alignment/>
    </xf>
    <xf numFmtId="164" fontId="7" fillId="0" borderId="0" xfId="0" applyNumberFormat="1" applyFont="1" applyBorder="1" applyAlignment="1">
      <alignment/>
    </xf>
    <xf numFmtId="4" fontId="8" fillId="0" borderId="0" xfId="0" applyNumberFormat="1" applyFont="1" applyBorder="1" applyAlignment="1">
      <alignment/>
    </xf>
    <xf numFmtId="4" fontId="7" fillId="0" borderId="10" xfId="0" applyNumberFormat="1" applyFont="1" applyBorder="1" applyAlignment="1">
      <alignment/>
    </xf>
    <xf numFmtId="4" fontId="7" fillId="0" borderId="0" xfId="0" applyNumberFormat="1" applyFont="1" applyBorder="1" applyAlignment="1">
      <alignment/>
    </xf>
    <xf numFmtId="0" fontId="8" fillId="0" borderId="11" xfId="0" applyFont="1" applyBorder="1" applyAlignment="1">
      <alignment/>
    </xf>
    <xf numFmtId="0" fontId="5" fillId="33" borderId="10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0" fontId="8" fillId="33" borderId="15" xfId="0" applyFont="1" applyFill="1" applyBorder="1" applyAlignment="1">
      <alignment/>
    </xf>
    <xf numFmtId="165" fontId="8" fillId="33" borderId="15" xfId="0" applyNumberFormat="1" applyFont="1" applyFill="1" applyBorder="1" applyAlignment="1">
      <alignment/>
    </xf>
    <xf numFmtId="165" fontId="7" fillId="33" borderId="15" xfId="0" applyNumberFormat="1" applyFont="1" applyFill="1" applyBorder="1" applyAlignment="1">
      <alignment/>
    </xf>
    <xf numFmtId="0" fontId="6" fillId="33" borderId="10" xfId="0" applyFont="1" applyFill="1" applyBorder="1" applyAlignment="1">
      <alignment/>
    </xf>
    <xf numFmtId="164" fontId="7" fillId="33" borderId="10" xfId="0" applyNumberFormat="1" applyFont="1" applyFill="1" applyBorder="1" applyAlignment="1">
      <alignment/>
    </xf>
    <xf numFmtId="4" fontId="8" fillId="33" borderId="10" xfId="0" applyNumberFormat="1" applyFont="1" applyFill="1" applyBorder="1" applyAlignment="1">
      <alignment/>
    </xf>
    <xf numFmtId="4" fontId="7" fillId="33" borderId="15" xfId="0" applyNumberFormat="1" applyFont="1" applyFill="1" applyBorder="1" applyAlignment="1">
      <alignment/>
    </xf>
    <xf numFmtId="3" fontId="8" fillId="33" borderId="16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4" fontId="7" fillId="0" borderId="0" xfId="0" applyNumberFormat="1" applyFont="1" applyFill="1" applyAlignment="1">
      <alignment/>
    </xf>
    <xf numFmtId="164" fontId="8" fillId="0" borderId="0" xfId="0" applyNumberFormat="1" applyFont="1" applyAlignment="1">
      <alignment/>
    </xf>
    <xf numFmtId="3" fontId="8" fillId="0" borderId="17" xfId="0" applyNumberFormat="1" applyFont="1" applyFill="1" applyBorder="1" applyAlignment="1">
      <alignment/>
    </xf>
    <xf numFmtId="165" fontId="7" fillId="33" borderId="18" xfId="0" applyNumberFormat="1" applyFont="1" applyFill="1" applyBorder="1" applyAlignment="1">
      <alignment/>
    </xf>
    <xf numFmtId="4" fontId="8" fillId="33" borderId="18" xfId="0" applyNumberFormat="1" applyFont="1" applyFill="1" applyBorder="1" applyAlignment="1">
      <alignment/>
    </xf>
    <xf numFmtId="0" fontId="10" fillId="0" borderId="10" xfId="0" applyFont="1" applyBorder="1" applyAlignment="1">
      <alignment/>
    </xf>
    <xf numFmtId="0" fontId="3" fillId="0" borderId="0" xfId="0" applyFont="1" applyAlignment="1">
      <alignment/>
    </xf>
    <xf numFmtId="165" fontId="8" fillId="0" borderId="0" xfId="0" applyNumberFormat="1" applyFont="1" applyFill="1" applyBorder="1" applyAlignment="1">
      <alignment/>
    </xf>
    <xf numFmtId="165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" fontId="8" fillId="0" borderId="0" xfId="0" applyNumberFormat="1" applyFont="1" applyFill="1" applyBorder="1" applyAlignment="1">
      <alignment/>
    </xf>
    <xf numFmtId="164" fontId="8" fillId="33" borderId="18" xfId="0" applyNumberFormat="1" applyFont="1" applyFill="1" applyBorder="1" applyAlignment="1">
      <alignment/>
    </xf>
    <xf numFmtId="0" fontId="6" fillId="0" borderId="11" xfId="0" applyFont="1" applyBorder="1" applyAlignment="1">
      <alignment horizontal="center" wrapText="1"/>
    </xf>
    <xf numFmtId="165" fontId="8" fillId="0" borderId="10" xfId="0" applyNumberFormat="1" applyFont="1" applyFill="1" applyBorder="1" applyAlignment="1">
      <alignment/>
    </xf>
    <xf numFmtId="0" fontId="5" fillId="0" borderId="11" xfId="0" applyFont="1" applyBorder="1" applyAlignment="1">
      <alignment/>
    </xf>
    <xf numFmtId="3" fontId="8" fillId="0" borderId="11" xfId="0" applyNumberFormat="1" applyFont="1" applyBorder="1" applyAlignment="1">
      <alignment/>
    </xf>
    <xf numFmtId="0" fontId="5" fillId="33" borderId="19" xfId="0" applyFont="1" applyFill="1" applyBorder="1" applyAlignment="1">
      <alignment/>
    </xf>
    <xf numFmtId="164" fontId="8" fillId="33" borderId="20" xfId="0" applyNumberFormat="1" applyFont="1" applyFill="1" applyBorder="1" applyAlignment="1">
      <alignment/>
    </xf>
    <xf numFmtId="3" fontId="8" fillId="0" borderId="13" xfId="0" applyNumberFormat="1" applyFont="1" applyBorder="1" applyAlignment="1">
      <alignment/>
    </xf>
    <xf numFmtId="164" fontId="8" fillId="0" borderId="13" xfId="0" applyNumberFormat="1" applyFont="1" applyBorder="1" applyAlignment="1">
      <alignment/>
    </xf>
    <xf numFmtId="3" fontId="8" fillId="0" borderId="21" xfId="0" applyNumberFormat="1" applyFont="1" applyBorder="1" applyAlignment="1">
      <alignment/>
    </xf>
    <xf numFmtId="0" fontId="0" fillId="0" borderId="10" xfId="0" applyFill="1" applyBorder="1" applyAlignment="1">
      <alignment/>
    </xf>
    <xf numFmtId="4" fontId="8" fillId="33" borderId="16" xfId="0" applyNumberFormat="1" applyFont="1" applyFill="1" applyBorder="1" applyAlignment="1">
      <alignment/>
    </xf>
    <xf numFmtId="3" fontId="0" fillId="0" borderId="10" xfId="0" applyNumberFormat="1" applyBorder="1" applyAlignment="1">
      <alignment/>
    </xf>
    <xf numFmtId="3" fontId="0" fillId="34" borderId="10" xfId="0" applyNumberFormat="1" applyFill="1" applyBorder="1" applyAlignment="1">
      <alignment/>
    </xf>
    <xf numFmtId="0" fontId="0" fillId="34" borderId="10" xfId="0" applyFill="1" applyBorder="1" applyAlignment="1">
      <alignment/>
    </xf>
    <xf numFmtId="164" fontId="0" fillId="34" borderId="10" xfId="0" applyNumberFormat="1" applyFill="1" applyBorder="1" applyAlignment="1">
      <alignment/>
    </xf>
    <xf numFmtId="0" fontId="9" fillId="0" borderId="14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9" fillId="0" borderId="22" xfId="0" applyFont="1" applyBorder="1" applyAlignment="1">
      <alignment horizont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6"/>
  <sheetViews>
    <sheetView tabSelected="1" zoomScale="150" zoomScaleNormal="150" zoomScalePageLayoutView="0" workbookViewId="0" topLeftCell="A1">
      <selection activeCell="G5" sqref="G5"/>
    </sheetView>
  </sheetViews>
  <sheetFormatPr defaultColWidth="9.140625" defaultRowHeight="12.75"/>
  <cols>
    <col min="1" max="1" width="6.140625" style="0" customWidth="1"/>
    <col min="2" max="2" width="36.57421875" style="0" customWidth="1"/>
    <col min="3" max="4" width="10.57421875" style="0" customWidth="1"/>
    <col min="5" max="5" width="12.28125" style="0" customWidth="1"/>
    <col min="6" max="6" width="10.8515625" style="0" customWidth="1"/>
  </cols>
  <sheetData>
    <row r="1" spans="2:7" ht="34.5" customHeight="1" thickBot="1">
      <c r="B1" s="85" t="s">
        <v>106</v>
      </c>
      <c r="C1" s="86"/>
      <c r="D1" s="86"/>
      <c r="E1" s="86"/>
      <c r="F1" s="86"/>
      <c r="G1" s="87"/>
    </row>
    <row r="2" ht="12.75">
      <c r="B2" s="2"/>
    </row>
    <row r="3" ht="12.75">
      <c r="B3" s="2" t="s">
        <v>40</v>
      </c>
    </row>
    <row r="4" spans="2:7" ht="18.75">
      <c r="B4" s="3"/>
      <c r="C4" s="4" t="s">
        <v>54</v>
      </c>
      <c r="D4" s="4" t="s">
        <v>65</v>
      </c>
      <c r="E4" s="4" t="s">
        <v>38</v>
      </c>
      <c r="F4" s="70" t="s">
        <v>97</v>
      </c>
      <c r="G4" s="4" t="s">
        <v>54</v>
      </c>
    </row>
    <row r="5" spans="2:7" ht="12.75">
      <c r="B5" s="5"/>
      <c r="C5" s="19" t="s">
        <v>89</v>
      </c>
      <c r="D5" s="6">
        <v>2017</v>
      </c>
      <c r="E5" s="19" t="s">
        <v>96</v>
      </c>
      <c r="F5" s="19" t="s">
        <v>89</v>
      </c>
      <c r="G5" s="6">
        <v>2018</v>
      </c>
    </row>
    <row r="6" spans="2:7" ht="12.75">
      <c r="B6" s="51" t="s">
        <v>0</v>
      </c>
      <c r="C6" s="8"/>
      <c r="D6" s="7"/>
      <c r="E6" s="8"/>
      <c r="F6" s="7"/>
      <c r="G6" s="1"/>
    </row>
    <row r="7" spans="2:7" ht="12.75">
      <c r="B7" s="8"/>
      <c r="C7" s="8"/>
      <c r="D7" s="7"/>
      <c r="E7" s="8"/>
      <c r="F7" s="7"/>
      <c r="G7" s="1"/>
    </row>
    <row r="8" spans="2:7" ht="12.75">
      <c r="B8" s="8"/>
      <c r="C8" s="8"/>
      <c r="D8" s="7"/>
      <c r="E8" s="8"/>
      <c r="F8" s="7"/>
      <c r="G8" s="1"/>
    </row>
    <row r="9" spans="2:7" ht="12.75">
      <c r="B9" s="8" t="s">
        <v>1</v>
      </c>
      <c r="C9" s="20">
        <v>14500</v>
      </c>
      <c r="D9" s="20">
        <v>14500</v>
      </c>
      <c r="E9" s="20">
        <v>12857</v>
      </c>
      <c r="F9" s="76">
        <v>17100</v>
      </c>
      <c r="G9" s="81">
        <v>18000</v>
      </c>
    </row>
    <row r="10" spans="2:7" ht="12.75">
      <c r="B10" s="8" t="s">
        <v>2</v>
      </c>
      <c r="C10" s="20">
        <v>300</v>
      </c>
      <c r="D10" s="20">
        <v>300</v>
      </c>
      <c r="E10" s="20">
        <v>258</v>
      </c>
      <c r="F10" s="76">
        <v>350</v>
      </c>
      <c r="G10" s="1">
        <v>400</v>
      </c>
    </row>
    <row r="11" spans="2:7" ht="12.75">
      <c r="B11" s="8" t="s">
        <v>3</v>
      </c>
      <c r="C11" s="20">
        <v>1600</v>
      </c>
      <c r="D11" s="20">
        <v>1600</v>
      </c>
      <c r="E11" s="20">
        <v>1193</v>
      </c>
      <c r="F11" s="76">
        <v>1600</v>
      </c>
      <c r="G11" s="81">
        <v>1600</v>
      </c>
    </row>
    <row r="12" spans="2:7" ht="12.75">
      <c r="B12" s="8" t="s">
        <v>4</v>
      </c>
      <c r="C12" s="20">
        <v>14000</v>
      </c>
      <c r="D12" s="20">
        <v>14000</v>
      </c>
      <c r="E12" s="20">
        <v>12818</v>
      </c>
      <c r="F12" s="76">
        <v>15000</v>
      </c>
      <c r="G12" s="81">
        <v>15000</v>
      </c>
    </row>
    <row r="13" spans="2:7" ht="12.75">
      <c r="B13" s="8" t="s">
        <v>55</v>
      </c>
      <c r="C13" s="20">
        <v>1500</v>
      </c>
      <c r="D13" s="20">
        <v>1817</v>
      </c>
      <c r="E13" s="20">
        <v>1817</v>
      </c>
      <c r="F13" s="76">
        <v>1817</v>
      </c>
      <c r="G13" s="81">
        <v>2000</v>
      </c>
    </row>
    <row r="14" spans="2:7" ht="12.75">
      <c r="B14" s="8" t="s">
        <v>5</v>
      </c>
      <c r="C14" s="20">
        <v>30000</v>
      </c>
      <c r="D14" s="20">
        <v>30000</v>
      </c>
      <c r="E14" s="20">
        <v>24611</v>
      </c>
      <c r="F14" s="76">
        <v>33000</v>
      </c>
      <c r="G14" s="81">
        <v>36300</v>
      </c>
    </row>
    <row r="15" spans="2:7" ht="12.75">
      <c r="B15" s="8"/>
      <c r="C15" s="21"/>
      <c r="D15" s="21"/>
      <c r="E15" s="21"/>
      <c r="F15" s="77"/>
      <c r="G15" s="1"/>
    </row>
    <row r="16" spans="2:7" ht="12.75">
      <c r="B16" s="8" t="s">
        <v>21</v>
      </c>
      <c r="C16" s="20">
        <v>5</v>
      </c>
      <c r="D16" s="20">
        <v>5</v>
      </c>
      <c r="E16" s="20">
        <v>91</v>
      </c>
      <c r="F16" s="76">
        <v>91</v>
      </c>
      <c r="G16" s="1">
        <v>10</v>
      </c>
    </row>
    <row r="17" spans="2:7" ht="12.75">
      <c r="B17" s="8" t="s">
        <v>98</v>
      </c>
      <c r="C17" s="20"/>
      <c r="D17" s="20"/>
      <c r="E17" s="20">
        <v>10</v>
      </c>
      <c r="F17" s="76">
        <v>10</v>
      </c>
      <c r="G17" s="1">
        <v>10</v>
      </c>
    </row>
    <row r="18" spans="2:7" ht="12.75">
      <c r="B18" s="8" t="s">
        <v>76</v>
      </c>
      <c r="C18" s="20">
        <v>2750</v>
      </c>
      <c r="D18" s="20">
        <v>2750</v>
      </c>
      <c r="E18" s="20">
        <v>2565</v>
      </c>
      <c r="F18" s="76">
        <v>2670</v>
      </c>
      <c r="G18" s="1">
        <v>2750</v>
      </c>
    </row>
    <row r="19" spans="2:7" ht="12.75">
      <c r="B19" s="8" t="s">
        <v>6</v>
      </c>
      <c r="C19" s="20">
        <v>95</v>
      </c>
      <c r="D19" s="20">
        <v>95</v>
      </c>
      <c r="E19" s="20">
        <v>95</v>
      </c>
      <c r="F19" s="76">
        <v>95</v>
      </c>
      <c r="G19" s="1">
        <v>95</v>
      </c>
    </row>
    <row r="20" spans="2:7" ht="12.75">
      <c r="B20" s="8" t="s">
        <v>36</v>
      </c>
      <c r="C20" s="20">
        <v>70</v>
      </c>
      <c r="D20" s="20">
        <v>70</v>
      </c>
      <c r="E20" s="20">
        <v>46</v>
      </c>
      <c r="F20" s="76">
        <v>50</v>
      </c>
      <c r="G20" s="1">
        <v>50</v>
      </c>
    </row>
    <row r="21" spans="2:7" ht="12.75">
      <c r="B21" s="8" t="s">
        <v>7</v>
      </c>
      <c r="C21" s="20">
        <v>50</v>
      </c>
      <c r="D21" s="20">
        <v>50</v>
      </c>
      <c r="E21" s="20">
        <v>90</v>
      </c>
      <c r="F21" s="76">
        <v>90</v>
      </c>
      <c r="G21" s="1">
        <v>69</v>
      </c>
    </row>
    <row r="22" spans="2:7" ht="12.75">
      <c r="B22" s="8" t="s">
        <v>8</v>
      </c>
      <c r="C22" s="20">
        <v>15</v>
      </c>
      <c r="D22" s="20">
        <v>15</v>
      </c>
      <c r="E22" s="20">
        <v>5</v>
      </c>
      <c r="F22" s="76">
        <v>7</v>
      </c>
      <c r="G22" s="1">
        <v>10</v>
      </c>
    </row>
    <row r="23" spans="2:7" ht="12.75">
      <c r="B23" s="8" t="s">
        <v>9</v>
      </c>
      <c r="C23" s="20">
        <v>2</v>
      </c>
      <c r="D23" s="20">
        <v>2</v>
      </c>
      <c r="E23" s="20">
        <v>1</v>
      </c>
      <c r="F23" s="76">
        <v>1</v>
      </c>
      <c r="G23" s="1">
        <v>2</v>
      </c>
    </row>
    <row r="24" spans="2:7" ht="12.75">
      <c r="B24" s="8" t="s">
        <v>19</v>
      </c>
      <c r="C24" s="20">
        <v>150</v>
      </c>
      <c r="D24" s="20">
        <v>150</v>
      </c>
      <c r="E24" s="20">
        <v>180</v>
      </c>
      <c r="F24" s="76">
        <v>220</v>
      </c>
      <c r="G24" s="1">
        <v>220</v>
      </c>
    </row>
    <row r="25" spans="2:7" ht="12.75">
      <c r="B25" s="8" t="s">
        <v>99</v>
      </c>
      <c r="C25" s="20">
        <v>0</v>
      </c>
      <c r="D25" s="20">
        <v>0</v>
      </c>
      <c r="E25" s="20">
        <v>14</v>
      </c>
      <c r="F25" s="76">
        <v>14</v>
      </c>
      <c r="G25" s="1">
        <v>30</v>
      </c>
    </row>
    <row r="26" spans="2:7" ht="12.75">
      <c r="B26" s="8" t="s">
        <v>41</v>
      </c>
      <c r="C26" s="20">
        <v>0</v>
      </c>
      <c r="D26" s="20">
        <v>0</v>
      </c>
      <c r="E26" s="20">
        <v>14</v>
      </c>
      <c r="F26" s="76">
        <v>0</v>
      </c>
      <c r="G26" s="1">
        <v>0</v>
      </c>
    </row>
    <row r="27" spans="2:7" ht="12.75">
      <c r="B27" s="8" t="s">
        <v>10</v>
      </c>
      <c r="C27" s="20">
        <v>4000</v>
      </c>
      <c r="D27" s="20">
        <v>4000</v>
      </c>
      <c r="E27" s="20">
        <v>3168</v>
      </c>
      <c r="F27" s="76">
        <v>4000</v>
      </c>
      <c r="G27" s="1">
        <v>4000</v>
      </c>
    </row>
    <row r="28" spans="2:7" ht="12.75">
      <c r="B28" s="72" t="s">
        <v>95</v>
      </c>
      <c r="C28" s="73">
        <v>1950</v>
      </c>
      <c r="D28" s="73">
        <v>1950</v>
      </c>
      <c r="E28" s="73">
        <v>1790</v>
      </c>
      <c r="F28" s="78">
        <v>2000</v>
      </c>
      <c r="G28" s="1">
        <v>3000</v>
      </c>
    </row>
    <row r="29" spans="2:7" ht="12.75">
      <c r="B29" s="8" t="s">
        <v>100</v>
      </c>
      <c r="C29" s="20"/>
      <c r="D29" s="20"/>
      <c r="E29" s="20">
        <v>960</v>
      </c>
      <c r="F29" s="76">
        <v>960</v>
      </c>
      <c r="G29" s="1">
        <v>0</v>
      </c>
    </row>
    <row r="30" spans="2:7" ht="13.5" thickBot="1">
      <c r="B30" s="74" t="s">
        <v>68</v>
      </c>
      <c r="C30" s="75">
        <f>SUM(C9:C28)</f>
        <v>70987</v>
      </c>
      <c r="D30" s="75">
        <f>SUM(D9:D28)</f>
        <v>71304</v>
      </c>
      <c r="E30" s="75">
        <f>SUM(E9:E29)</f>
        <v>62583</v>
      </c>
      <c r="F30" s="75">
        <f>SUM(F9:F29)</f>
        <v>79075</v>
      </c>
      <c r="G30" s="82">
        <f>SUM(G9:G29)</f>
        <v>83546</v>
      </c>
    </row>
    <row r="31" spans="2:6" ht="12.75">
      <c r="B31" s="9"/>
      <c r="C31" s="24"/>
      <c r="D31" s="24"/>
      <c r="E31" s="24"/>
      <c r="F31" s="24"/>
    </row>
    <row r="32" spans="2:6" ht="12.75">
      <c r="B32" s="5"/>
      <c r="C32" s="25"/>
      <c r="D32" s="25"/>
      <c r="E32" s="58"/>
      <c r="F32" s="25"/>
    </row>
    <row r="33" spans="1:7" ht="12.75">
      <c r="A33" s="1"/>
      <c r="B33" s="46" t="s">
        <v>11</v>
      </c>
      <c r="C33" s="26"/>
      <c r="D33" s="26"/>
      <c r="E33" s="26"/>
      <c r="F33" s="26"/>
      <c r="G33" s="1"/>
    </row>
    <row r="34" spans="1:7" ht="12.75">
      <c r="A34" s="16"/>
      <c r="B34" s="8"/>
      <c r="C34" s="26"/>
      <c r="D34" s="26"/>
      <c r="E34" s="26"/>
      <c r="F34" s="26"/>
      <c r="G34" s="1"/>
    </row>
    <row r="35" spans="1:7" ht="12.75">
      <c r="A35" s="16" t="s">
        <v>22</v>
      </c>
      <c r="B35" s="8" t="s">
        <v>84</v>
      </c>
      <c r="C35" s="28">
        <v>100</v>
      </c>
      <c r="D35" s="28">
        <v>100</v>
      </c>
      <c r="E35" s="28">
        <v>28</v>
      </c>
      <c r="F35" s="28">
        <v>56</v>
      </c>
      <c r="G35" s="1">
        <v>60</v>
      </c>
    </row>
    <row r="36" spans="1:7" ht="12.75">
      <c r="A36" s="16" t="s">
        <v>42</v>
      </c>
      <c r="B36" s="8" t="s">
        <v>43</v>
      </c>
      <c r="C36" s="28">
        <v>600</v>
      </c>
      <c r="D36" s="28">
        <v>600</v>
      </c>
      <c r="E36" s="28">
        <v>450</v>
      </c>
      <c r="F36" s="28">
        <v>600</v>
      </c>
      <c r="G36" s="1">
        <v>600</v>
      </c>
    </row>
    <row r="37" spans="1:7" ht="12.75">
      <c r="A37" s="16" t="s">
        <v>23</v>
      </c>
      <c r="B37" s="8" t="s">
        <v>24</v>
      </c>
      <c r="C37" s="28">
        <v>35</v>
      </c>
      <c r="D37" s="28">
        <v>35</v>
      </c>
      <c r="E37" s="28">
        <v>31</v>
      </c>
      <c r="F37" s="28">
        <v>31</v>
      </c>
      <c r="G37" s="1">
        <v>35</v>
      </c>
    </row>
    <row r="38" spans="1:7" ht="12.75">
      <c r="A38" s="16" t="s">
        <v>75</v>
      </c>
      <c r="B38" s="8" t="s">
        <v>79</v>
      </c>
      <c r="C38" s="28">
        <v>300</v>
      </c>
      <c r="D38" s="28">
        <v>300</v>
      </c>
      <c r="E38" s="28">
        <v>321</v>
      </c>
      <c r="F38" s="28">
        <v>373</v>
      </c>
      <c r="G38" s="1">
        <v>300</v>
      </c>
    </row>
    <row r="39" spans="1:7" ht="12.75">
      <c r="A39" s="16" t="s">
        <v>35</v>
      </c>
      <c r="B39" s="8" t="s">
        <v>80</v>
      </c>
      <c r="C39" s="28">
        <v>5</v>
      </c>
      <c r="D39" s="28">
        <v>5</v>
      </c>
      <c r="E39" s="28">
        <v>7</v>
      </c>
      <c r="F39" s="28">
        <v>7</v>
      </c>
      <c r="G39" s="1">
        <v>7</v>
      </c>
    </row>
    <row r="40" spans="1:7" ht="12.75">
      <c r="A40" s="16" t="s">
        <v>25</v>
      </c>
      <c r="B40" s="8" t="s">
        <v>26</v>
      </c>
      <c r="C40" s="28">
        <v>1380</v>
      </c>
      <c r="D40" s="28">
        <v>1403</v>
      </c>
      <c r="E40" s="28">
        <v>1091</v>
      </c>
      <c r="F40" s="28">
        <v>1400</v>
      </c>
      <c r="G40" s="1">
        <v>1380</v>
      </c>
    </row>
    <row r="41" spans="1:7" ht="12.75">
      <c r="A41" s="16" t="s">
        <v>27</v>
      </c>
      <c r="B41" s="8" t="s">
        <v>78</v>
      </c>
      <c r="C41" s="28">
        <v>20</v>
      </c>
      <c r="D41" s="28">
        <v>20</v>
      </c>
      <c r="E41" s="28">
        <v>12</v>
      </c>
      <c r="F41" s="28">
        <v>15</v>
      </c>
      <c r="G41" s="1">
        <v>15</v>
      </c>
    </row>
    <row r="42" spans="1:7" ht="12.75">
      <c r="A42" s="16" t="s">
        <v>28</v>
      </c>
      <c r="B42" s="8" t="s">
        <v>53</v>
      </c>
      <c r="C42" s="30">
        <v>845</v>
      </c>
      <c r="D42" s="30">
        <v>845</v>
      </c>
      <c r="E42" s="28">
        <v>829</v>
      </c>
      <c r="F42" s="30">
        <v>845</v>
      </c>
      <c r="G42" s="1">
        <v>878</v>
      </c>
    </row>
    <row r="43" spans="1:7" ht="12.75">
      <c r="A43" s="16" t="s">
        <v>73</v>
      </c>
      <c r="B43" s="8" t="s">
        <v>74</v>
      </c>
      <c r="C43" s="28">
        <v>8</v>
      </c>
      <c r="D43" s="28">
        <v>8</v>
      </c>
      <c r="E43" s="28">
        <v>10</v>
      </c>
      <c r="F43" s="28">
        <v>10</v>
      </c>
      <c r="G43" s="1">
        <v>10</v>
      </c>
    </row>
    <row r="44" spans="1:7" ht="12.75">
      <c r="A44" s="16" t="s">
        <v>27</v>
      </c>
      <c r="B44" s="8" t="s">
        <v>12</v>
      </c>
      <c r="C44" s="30">
        <v>29</v>
      </c>
      <c r="D44" s="30">
        <v>29</v>
      </c>
      <c r="E44" s="30">
        <v>12</v>
      </c>
      <c r="F44" s="30">
        <v>29</v>
      </c>
      <c r="G44" s="79">
        <v>29</v>
      </c>
    </row>
    <row r="45" spans="1:7" ht="12.75">
      <c r="A45" s="16" t="s">
        <v>75</v>
      </c>
      <c r="B45" s="8" t="s">
        <v>82</v>
      </c>
      <c r="C45" s="30">
        <v>70</v>
      </c>
      <c r="D45" s="30">
        <v>70</v>
      </c>
      <c r="E45" s="30">
        <v>40</v>
      </c>
      <c r="F45" s="30">
        <v>70</v>
      </c>
      <c r="G45" s="79">
        <v>70</v>
      </c>
    </row>
    <row r="46" spans="1:7" ht="12.75">
      <c r="A46" s="16" t="s">
        <v>35</v>
      </c>
      <c r="B46" s="8" t="s">
        <v>88</v>
      </c>
      <c r="C46" s="30">
        <v>52</v>
      </c>
      <c r="D46" s="30">
        <v>52</v>
      </c>
      <c r="E46" s="30">
        <v>47</v>
      </c>
      <c r="F46" s="30">
        <v>52</v>
      </c>
      <c r="G46" s="79">
        <v>52</v>
      </c>
    </row>
    <row r="47" spans="1:7" ht="12.75">
      <c r="A47" s="16" t="s">
        <v>25</v>
      </c>
      <c r="B47" s="8" t="s">
        <v>94</v>
      </c>
      <c r="C47" s="30">
        <v>1300</v>
      </c>
      <c r="D47" s="28">
        <v>1300</v>
      </c>
      <c r="E47" s="28">
        <v>970</v>
      </c>
      <c r="F47" s="30">
        <v>1300</v>
      </c>
      <c r="G47" s="1">
        <v>1300</v>
      </c>
    </row>
    <row r="48" spans="1:7" ht="12.75">
      <c r="A48" s="16" t="s">
        <v>73</v>
      </c>
      <c r="B48" s="8" t="s">
        <v>77</v>
      </c>
      <c r="C48" s="28">
        <v>5</v>
      </c>
      <c r="D48" s="28">
        <v>5</v>
      </c>
      <c r="E48" s="28">
        <v>3</v>
      </c>
      <c r="F48" s="28">
        <v>3</v>
      </c>
      <c r="G48" s="1">
        <v>5</v>
      </c>
    </row>
    <row r="49" spans="1:7" ht="12.75">
      <c r="A49" s="16" t="s">
        <v>29</v>
      </c>
      <c r="B49" s="8" t="s">
        <v>101</v>
      </c>
      <c r="C49" s="30">
        <v>13</v>
      </c>
      <c r="D49" s="30">
        <v>13</v>
      </c>
      <c r="E49" s="28">
        <v>9</v>
      </c>
      <c r="F49" s="30">
        <v>13</v>
      </c>
      <c r="G49" s="1">
        <v>13</v>
      </c>
    </row>
    <row r="50" spans="1:7" ht="12.75">
      <c r="A50" s="16" t="s">
        <v>30</v>
      </c>
      <c r="B50" s="8" t="s">
        <v>31</v>
      </c>
      <c r="C50" s="28">
        <v>5</v>
      </c>
      <c r="D50" s="28">
        <v>5</v>
      </c>
      <c r="E50" s="28">
        <v>3</v>
      </c>
      <c r="F50" s="28">
        <v>4</v>
      </c>
      <c r="G50" s="1">
        <v>5</v>
      </c>
    </row>
    <row r="51" spans="1:7" ht="12.75">
      <c r="A51" s="16" t="s">
        <v>32</v>
      </c>
      <c r="B51" s="8" t="s">
        <v>60</v>
      </c>
      <c r="C51" s="28">
        <v>20</v>
      </c>
      <c r="D51" s="28">
        <v>20</v>
      </c>
      <c r="E51" s="28">
        <v>23</v>
      </c>
      <c r="F51" s="28">
        <v>23</v>
      </c>
      <c r="G51" s="1">
        <v>20</v>
      </c>
    </row>
    <row r="52" spans="1:7" ht="12.75">
      <c r="A52" s="16" t="s">
        <v>58</v>
      </c>
      <c r="B52" s="8" t="s">
        <v>59</v>
      </c>
      <c r="C52" s="28">
        <v>20</v>
      </c>
      <c r="D52" s="28">
        <v>20</v>
      </c>
      <c r="E52" s="28">
        <v>0</v>
      </c>
      <c r="F52" s="28">
        <v>0</v>
      </c>
      <c r="G52" s="1">
        <v>0</v>
      </c>
    </row>
    <row r="53" spans="1:7" ht="12.75">
      <c r="A53" s="16" t="s">
        <v>44</v>
      </c>
      <c r="B53" s="8" t="s">
        <v>61</v>
      </c>
      <c r="C53" s="28">
        <v>20</v>
      </c>
      <c r="D53" s="28">
        <v>20</v>
      </c>
      <c r="E53" s="28">
        <v>11</v>
      </c>
      <c r="F53" s="28">
        <v>11</v>
      </c>
      <c r="G53" s="1">
        <v>10</v>
      </c>
    </row>
    <row r="54" spans="1:7" ht="12.75">
      <c r="A54" s="16" t="s">
        <v>33</v>
      </c>
      <c r="B54" s="8" t="s">
        <v>62</v>
      </c>
      <c r="C54" s="30">
        <v>150</v>
      </c>
      <c r="D54" s="30">
        <v>150</v>
      </c>
      <c r="E54" s="28">
        <v>93</v>
      </c>
      <c r="F54" s="30">
        <v>120</v>
      </c>
      <c r="G54" s="1">
        <v>120</v>
      </c>
    </row>
    <row r="55" spans="1:7" ht="12.75">
      <c r="A55" s="16" t="s">
        <v>27</v>
      </c>
      <c r="B55" s="62" t="s">
        <v>63</v>
      </c>
      <c r="C55" s="28">
        <v>600</v>
      </c>
      <c r="D55" s="28">
        <v>600</v>
      </c>
      <c r="E55" s="30">
        <v>778</v>
      </c>
      <c r="F55" s="28">
        <v>900</v>
      </c>
      <c r="G55" s="1">
        <v>800</v>
      </c>
    </row>
    <row r="56" spans="1:7" ht="12.75">
      <c r="A56" s="16"/>
      <c r="B56" s="62" t="s">
        <v>86</v>
      </c>
      <c r="C56" s="28">
        <v>100</v>
      </c>
      <c r="D56" s="28">
        <v>100</v>
      </c>
      <c r="E56" s="28">
        <v>92</v>
      </c>
      <c r="F56" s="28">
        <v>100</v>
      </c>
      <c r="G56" s="1">
        <v>100</v>
      </c>
    </row>
    <row r="57" spans="1:7" ht="12.75">
      <c r="A57" s="16" t="s">
        <v>35</v>
      </c>
      <c r="B57" s="8" t="s">
        <v>47</v>
      </c>
      <c r="C57" s="28">
        <v>100</v>
      </c>
      <c r="D57" s="28">
        <v>100</v>
      </c>
      <c r="E57" s="28">
        <v>60</v>
      </c>
      <c r="F57" s="28">
        <v>80</v>
      </c>
      <c r="G57" s="1">
        <v>80</v>
      </c>
    </row>
    <row r="58" spans="1:9" ht="12.75">
      <c r="A58" s="16" t="s">
        <v>34</v>
      </c>
      <c r="B58" s="8" t="s">
        <v>13</v>
      </c>
      <c r="C58" s="28">
        <v>30</v>
      </c>
      <c r="D58" s="28">
        <v>30</v>
      </c>
      <c r="E58" s="28">
        <v>13</v>
      </c>
      <c r="F58" s="28">
        <v>13</v>
      </c>
      <c r="G58" s="1">
        <v>0</v>
      </c>
      <c r="I58" s="68"/>
    </row>
    <row r="59" spans="1:9" ht="12.75">
      <c r="A59" s="16" t="s">
        <v>45</v>
      </c>
      <c r="B59" s="11" t="s">
        <v>56</v>
      </c>
      <c r="C59" s="28">
        <v>12</v>
      </c>
      <c r="D59" s="28">
        <v>12</v>
      </c>
      <c r="E59" s="28">
        <v>0</v>
      </c>
      <c r="F59" s="28">
        <v>12</v>
      </c>
      <c r="G59" s="1">
        <v>12</v>
      </c>
      <c r="I59" s="68"/>
    </row>
    <row r="60" spans="1:9" ht="12.75">
      <c r="A60" s="16" t="s">
        <v>66</v>
      </c>
      <c r="B60" s="11" t="s">
        <v>67</v>
      </c>
      <c r="C60" s="28">
        <v>5</v>
      </c>
      <c r="D60" s="28">
        <v>5</v>
      </c>
      <c r="E60" s="28">
        <v>1</v>
      </c>
      <c r="F60" s="28">
        <v>1</v>
      </c>
      <c r="G60" s="1">
        <v>0</v>
      </c>
      <c r="I60" s="67"/>
    </row>
    <row r="61" spans="1:8" ht="12.75">
      <c r="A61" s="16"/>
      <c r="B61" s="11" t="s">
        <v>102</v>
      </c>
      <c r="C61" s="28">
        <v>0</v>
      </c>
      <c r="D61" s="28">
        <v>810</v>
      </c>
      <c r="E61" s="28">
        <v>808</v>
      </c>
      <c r="F61" s="28">
        <v>808</v>
      </c>
      <c r="G61" s="1">
        <v>0</v>
      </c>
      <c r="H61" s="67"/>
    </row>
    <row r="62" spans="1:8" ht="12.75">
      <c r="A62" s="16"/>
      <c r="B62" s="11" t="s">
        <v>81</v>
      </c>
      <c r="C62" s="28">
        <v>0</v>
      </c>
      <c r="D62" s="28"/>
      <c r="E62" s="28"/>
      <c r="F62" s="28">
        <v>0</v>
      </c>
      <c r="G62" s="1">
        <v>0</v>
      </c>
      <c r="H62" s="68"/>
    </row>
    <row r="63" spans="1:8" ht="12.75">
      <c r="A63" s="16"/>
      <c r="B63" s="11" t="s">
        <v>46</v>
      </c>
      <c r="C63" s="30">
        <v>0</v>
      </c>
      <c r="D63" s="71">
        <v>32.2</v>
      </c>
      <c r="E63" s="30">
        <v>39</v>
      </c>
      <c r="F63" s="30">
        <v>39</v>
      </c>
      <c r="G63" s="1">
        <v>0</v>
      </c>
      <c r="H63" s="68"/>
    </row>
    <row r="64" spans="1:8" ht="12.75">
      <c r="A64" s="16"/>
      <c r="B64" s="11" t="s">
        <v>90</v>
      </c>
      <c r="C64" s="30">
        <v>0</v>
      </c>
      <c r="D64" s="30">
        <v>50</v>
      </c>
      <c r="E64" s="30">
        <v>415</v>
      </c>
      <c r="F64" s="30">
        <v>415</v>
      </c>
      <c r="G64" s="1">
        <v>0</v>
      </c>
      <c r="H64" s="66"/>
    </row>
    <row r="65" spans="1:8" ht="12.75">
      <c r="A65" s="16"/>
      <c r="B65" s="11" t="s">
        <v>48</v>
      </c>
      <c r="C65" s="28">
        <v>0</v>
      </c>
      <c r="D65" s="29">
        <v>37.5</v>
      </c>
      <c r="E65" s="30">
        <v>51</v>
      </c>
      <c r="F65" s="28">
        <v>51</v>
      </c>
      <c r="G65" s="1">
        <v>0</v>
      </c>
      <c r="H65" s="68"/>
    </row>
    <row r="66" spans="1:8" ht="12.75">
      <c r="A66" s="17"/>
      <c r="B66" s="11" t="s">
        <v>105</v>
      </c>
      <c r="C66" s="28">
        <v>2556</v>
      </c>
      <c r="D66" s="29"/>
      <c r="E66" s="30"/>
      <c r="F66" s="28"/>
      <c r="G66" s="81">
        <v>2874</v>
      </c>
      <c r="H66" s="68"/>
    </row>
    <row r="67" spans="1:8" ht="13.5" thickBot="1">
      <c r="A67" s="17"/>
      <c r="B67" s="12"/>
      <c r="C67" s="31"/>
      <c r="D67" s="31"/>
      <c r="E67" s="32"/>
      <c r="F67" s="32"/>
      <c r="H67" s="66"/>
    </row>
    <row r="68" spans="1:8" ht="13.5" thickBot="1">
      <c r="A68" s="18"/>
      <c r="B68" s="47" t="s">
        <v>69</v>
      </c>
      <c r="C68" s="48">
        <f>SUM(C35:C67)</f>
        <v>8380</v>
      </c>
      <c r="D68" s="48">
        <f>SUM(D35:D67)</f>
        <v>6776.7</v>
      </c>
      <c r="E68" s="49">
        <f>SUM(E35:E67)</f>
        <v>6247</v>
      </c>
      <c r="F68" s="49">
        <f>SUM(F35:F67)</f>
        <v>7381</v>
      </c>
      <c r="G68" s="83">
        <f>SUM(G35:G67)</f>
        <v>8775</v>
      </c>
      <c r="H68" s="67"/>
    </row>
    <row r="69" spans="1:8" ht="12.75">
      <c r="A69" s="18"/>
      <c r="B69" s="14"/>
      <c r="C69" s="34"/>
      <c r="D69" s="34"/>
      <c r="E69" s="35"/>
      <c r="F69" s="35"/>
      <c r="H69" s="67"/>
    </row>
    <row r="70" spans="1:7" ht="12.75">
      <c r="A70" s="18"/>
      <c r="B70" s="46" t="s">
        <v>14</v>
      </c>
      <c r="C70" s="36"/>
      <c r="D70" s="36"/>
      <c r="E70" s="26"/>
      <c r="F70" s="26"/>
      <c r="G70" s="1"/>
    </row>
    <row r="71" spans="1:7" ht="12.75">
      <c r="A71" s="18"/>
      <c r="B71" s="8"/>
      <c r="C71" s="36"/>
      <c r="D71" s="36"/>
      <c r="E71" s="26"/>
      <c r="F71" s="26"/>
      <c r="G71" s="1"/>
    </row>
    <row r="72" spans="1:7" ht="12.75">
      <c r="A72" s="18"/>
      <c r="B72" s="8" t="s">
        <v>15</v>
      </c>
      <c r="C72" s="22">
        <v>0</v>
      </c>
      <c r="D72" s="22">
        <v>0</v>
      </c>
      <c r="E72" s="28">
        <v>0</v>
      </c>
      <c r="F72" s="28">
        <v>0</v>
      </c>
      <c r="G72" s="1">
        <v>0</v>
      </c>
    </row>
    <row r="73" spans="1:7" ht="12.75">
      <c r="A73" s="18"/>
      <c r="B73" s="8" t="s">
        <v>57</v>
      </c>
      <c r="C73" s="22">
        <v>0</v>
      </c>
      <c r="D73" s="22">
        <v>0</v>
      </c>
      <c r="E73" s="28">
        <v>0</v>
      </c>
      <c r="F73" s="28">
        <v>0</v>
      </c>
      <c r="G73" s="1">
        <v>0</v>
      </c>
    </row>
    <row r="74" spans="1:7" ht="12.75">
      <c r="A74" s="18"/>
      <c r="B74" s="8" t="s">
        <v>49</v>
      </c>
      <c r="C74" s="26">
        <v>0</v>
      </c>
      <c r="D74" s="27">
        <v>0</v>
      </c>
      <c r="E74" s="28">
        <v>0</v>
      </c>
      <c r="F74" s="28">
        <v>0</v>
      </c>
      <c r="G74" s="1">
        <v>0</v>
      </c>
    </row>
    <row r="75" spans="1:7" ht="12.75">
      <c r="A75" s="18"/>
      <c r="B75" s="8" t="s">
        <v>64</v>
      </c>
      <c r="C75" s="26">
        <v>0</v>
      </c>
      <c r="D75" s="27">
        <v>0</v>
      </c>
      <c r="E75" s="28">
        <v>0</v>
      </c>
      <c r="F75" s="28">
        <v>0</v>
      </c>
      <c r="G75" s="1">
        <v>0</v>
      </c>
    </row>
    <row r="76" spans="1:6" ht="13.5" thickBot="1">
      <c r="A76" s="18"/>
      <c r="B76" s="15"/>
      <c r="C76" s="37"/>
      <c r="D76" s="31"/>
      <c r="E76" s="38"/>
      <c r="F76" s="38"/>
    </row>
    <row r="77" spans="1:7" ht="13.5" thickBot="1">
      <c r="A77" s="18"/>
      <c r="B77" s="47" t="s">
        <v>70</v>
      </c>
      <c r="C77" s="48">
        <f>SUM(C72:C75)</f>
        <v>0</v>
      </c>
      <c r="D77" s="48">
        <f>SUM(D72:D75)</f>
        <v>0</v>
      </c>
      <c r="E77" s="49">
        <f>SUM(E72:E75)</f>
        <v>0</v>
      </c>
      <c r="F77" s="49">
        <f>SUM(F72:F76)</f>
        <v>0</v>
      </c>
      <c r="G77" s="83">
        <f>SUM(G72:G76)</f>
        <v>0</v>
      </c>
    </row>
    <row r="78" spans="1:6" ht="12.75">
      <c r="A78" s="18"/>
      <c r="B78" s="5"/>
      <c r="C78" s="25"/>
      <c r="D78" s="25"/>
      <c r="E78" s="25"/>
      <c r="F78" s="25"/>
    </row>
    <row r="79" spans="2:6" ht="12.75">
      <c r="B79" s="5"/>
      <c r="C79" s="25"/>
      <c r="D79" s="25"/>
      <c r="E79" s="25"/>
      <c r="F79" s="25"/>
    </row>
    <row r="80" spans="2:7" ht="12.75">
      <c r="B80" s="46" t="s">
        <v>16</v>
      </c>
      <c r="C80" s="26"/>
      <c r="D80" s="26"/>
      <c r="E80" s="26"/>
      <c r="F80" s="26"/>
      <c r="G80" s="1"/>
    </row>
    <row r="81" spans="2:7" ht="12.75">
      <c r="B81" s="8"/>
      <c r="C81" s="26"/>
      <c r="D81" s="26"/>
      <c r="E81" s="26"/>
      <c r="F81" s="26"/>
      <c r="G81" s="1"/>
    </row>
    <row r="82" spans="2:7" ht="12.75">
      <c r="B82" s="8"/>
      <c r="C82" s="26"/>
      <c r="D82" s="26"/>
      <c r="E82" s="26"/>
      <c r="F82" s="26"/>
      <c r="G82" s="1"/>
    </row>
    <row r="83" spans="2:7" ht="12.75">
      <c r="B83" s="8" t="s">
        <v>87</v>
      </c>
      <c r="C83" s="29">
        <v>0</v>
      </c>
      <c r="D83" s="29">
        <v>2280</v>
      </c>
      <c r="E83" s="29">
        <v>2280</v>
      </c>
      <c r="F83" s="29">
        <v>2280</v>
      </c>
      <c r="G83" s="26">
        <v>0</v>
      </c>
    </row>
    <row r="84" spans="2:8" ht="12.75">
      <c r="B84" s="8" t="s">
        <v>85</v>
      </c>
      <c r="C84" s="29">
        <v>0</v>
      </c>
      <c r="D84" s="29">
        <v>488</v>
      </c>
      <c r="E84" s="29">
        <v>488</v>
      </c>
      <c r="F84" s="29">
        <v>488</v>
      </c>
      <c r="G84" s="26">
        <v>0</v>
      </c>
      <c r="H84" s="64"/>
    </row>
    <row r="85" spans="2:8" ht="12.75">
      <c r="B85" s="8" t="s">
        <v>83</v>
      </c>
      <c r="C85" s="29">
        <v>0</v>
      </c>
      <c r="D85" s="29">
        <v>30</v>
      </c>
      <c r="E85" s="29">
        <v>30</v>
      </c>
      <c r="F85" s="29">
        <v>30</v>
      </c>
      <c r="G85" s="26">
        <v>0</v>
      </c>
      <c r="H85" s="64"/>
    </row>
    <row r="86" spans="2:8" ht="12.75">
      <c r="B86" s="8" t="s">
        <v>52</v>
      </c>
      <c r="C86" s="29">
        <v>0</v>
      </c>
      <c r="D86" s="29">
        <v>750</v>
      </c>
      <c r="E86" s="29">
        <v>750</v>
      </c>
      <c r="F86" s="29">
        <v>750</v>
      </c>
      <c r="G86" s="26">
        <v>0</v>
      </c>
      <c r="H86" s="64"/>
    </row>
    <row r="87" spans="2:8" ht="12.75">
      <c r="B87" s="8" t="s">
        <v>103</v>
      </c>
      <c r="C87" s="29">
        <v>0</v>
      </c>
      <c r="D87" s="29">
        <v>677</v>
      </c>
      <c r="E87" s="29">
        <v>676</v>
      </c>
      <c r="F87" s="29">
        <v>676</v>
      </c>
      <c r="G87" s="26">
        <v>711</v>
      </c>
      <c r="H87" s="64"/>
    </row>
    <row r="88" spans="2:8" ht="12.75">
      <c r="B88" s="8" t="s">
        <v>92</v>
      </c>
      <c r="C88" s="29">
        <v>1300</v>
      </c>
      <c r="D88" s="29">
        <v>1700</v>
      </c>
      <c r="E88" s="29">
        <v>1144</v>
      </c>
      <c r="F88" s="29">
        <v>1700</v>
      </c>
      <c r="G88" s="26">
        <v>1604</v>
      </c>
      <c r="H88" s="64"/>
    </row>
    <row r="89" spans="2:8" ht="12.75">
      <c r="B89" s="8" t="s">
        <v>93</v>
      </c>
      <c r="C89" s="29">
        <v>3250</v>
      </c>
      <c r="D89" s="29">
        <v>3250</v>
      </c>
      <c r="E89" s="29">
        <v>2103</v>
      </c>
      <c r="F89" s="29">
        <v>3250</v>
      </c>
      <c r="G89" s="26">
        <v>4428</v>
      </c>
      <c r="H89" s="64"/>
    </row>
    <row r="90" spans="2:7" ht="12.75">
      <c r="B90" s="8" t="s">
        <v>50</v>
      </c>
      <c r="C90" s="29">
        <v>16337.5</v>
      </c>
      <c r="D90" s="29">
        <v>16337.5</v>
      </c>
      <c r="E90" s="29">
        <v>12253</v>
      </c>
      <c r="F90" s="29">
        <v>16337.5</v>
      </c>
      <c r="G90" s="26">
        <v>17113.3</v>
      </c>
    </row>
    <row r="91" spans="1:8" ht="12.75">
      <c r="A91" s="63" t="s">
        <v>91</v>
      </c>
      <c r="B91" s="11" t="s">
        <v>39</v>
      </c>
      <c r="C91" s="29">
        <v>0</v>
      </c>
      <c r="D91" s="29">
        <v>0</v>
      </c>
      <c r="E91" s="29">
        <v>119</v>
      </c>
      <c r="F91" s="29">
        <v>119</v>
      </c>
      <c r="G91" s="26">
        <v>0</v>
      </c>
      <c r="H91" s="65"/>
    </row>
    <row r="92" spans="2:7" ht="12.75">
      <c r="B92" s="11" t="s">
        <v>104</v>
      </c>
      <c r="C92" s="29">
        <v>0</v>
      </c>
      <c r="D92" s="29">
        <v>297.5</v>
      </c>
      <c r="E92" s="29">
        <v>297.5</v>
      </c>
      <c r="F92" s="29">
        <v>297.5</v>
      </c>
      <c r="G92" s="26">
        <v>0</v>
      </c>
    </row>
    <row r="93" spans="2:7" ht="12.75">
      <c r="B93" s="11" t="s">
        <v>51</v>
      </c>
      <c r="C93" s="29">
        <v>0</v>
      </c>
      <c r="D93" s="29">
        <v>625.1</v>
      </c>
      <c r="E93" s="29">
        <v>625</v>
      </c>
      <c r="F93" s="29">
        <v>625.1</v>
      </c>
      <c r="G93" s="26">
        <v>0</v>
      </c>
    </row>
    <row r="94" spans="2:6" ht="13.5" thickBot="1">
      <c r="B94" s="12"/>
      <c r="C94" s="39"/>
      <c r="D94" s="39"/>
      <c r="E94" s="32"/>
      <c r="F94" s="32"/>
    </row>
    <row r="95" spans="2:7" ht="13.5" thickBot="1">
      <c r="B95" s="47" t="s">
        <v>71</v>
      </c>
      <c r="C95" s="50">
        <f>SUM(C83:C93)</f>
        <v>20887.5</v>
      </c>
      <c r="D95" s="50">
        <f>SUM(D83:D94)</f>
        <v>26435.1</v>
      </c>
      <c r="E95" s="49">
        <f>SUM(E83:E94)</f>
        <v>20765.5</v>
      </c>
      <c r="F95" s="49">
        <f>SUM(F83:F94)</f>
        <v>26553.1</v>
      </c>
      <c r="G95" s="83">
        <f>SUM(G83:G94)</f>
        <v>23856.3</v>
      </c>
    </row>
    <row r="96" spans="2:6" ht="12.75">
      <c r="B96" s="12"/>
      <c r="C96" s="39"/>
      <c r="D96" s="39"/>
      <c r="E96" s="33"/>
      <c r="F96" s="33"/>
    </row>
    <row r="97" spans="2:6" ht="12.75">
      <c r="B97" s="5"/>
      <c r="C97" s="40"/>
      <c r="D97" s="40"/>
      <c r="E97" s="25"/>
      <c r="F97" s="25"/>
    </row>
    <row r="98" spans="2:7" ht="12.75">
      <c r="B98" s="51" t="s">
        <v>37</v>
      </c>
      <c r="C98" s="52">
        <f>SUM(C30+C68+C77+C95)</f>
        <v>100254.5</v>
      </c>
      <c r="D98" s="52">
        <f>SUM(D30+D68+D77+D95)</f>
        <v>104515.79999999999</v>
      </c>
      <c r="E98" s="53">
        <f>SUM(E30+E68+E77+E95)</f>
        <v>89595.5</v>
      </c>
      <c r="F98" s="53">
        <f>F30+F68+F77+F95</f>
        <v>113009.1</v>
      </c>
      <c r="G98" s="84">
        <f>G30+G68+G77+G95</f>
        <v>116177.3</v>
      </c>
    </row>
    <row r="99" spans="2:6" ht="12.75">
      <c r="B99" s="13"/>
      <c r="C99" s="41"/>
      <c r="D99" s="41"/>
      <c r="E99" s="42"/>
      <c r="F99" s="42"/>
    </row>
    <row r="100" spans="2:6" ht="12.75">
      <c r="B100" s="5"/>
      <c r="C100" s="40"/>
      <c r="D100" s="40"/>
      <c r="E100" s="25"/>
      <c r="F100" s="25"/>
    </row>
    <row r="101" spans="2:7" ht="12.75">
      <c r="B101" s="10" t="s">
        <v>17</v>
      </c>
      <c r="C101" s="27"/>
      <c r="D101" s="27"/>
      <c r="E101" s="26"/>
      <c r="F101" s="26"/>
      <c r="G101" s="1"/>
    </row>
    <row r="102" spans="2:7" ht="12.75">
      <c r="B102" s="8" t="s">
        <v>20</v>
      </c>
      <c r="C102" s="43">
        <v>60</v>
      </c>
      <c r="D102" s="43">
        <v>114</v>
      </c>
      <c r="E102" s="21">
        <v>114</v>
      </c>
      <c r="F102" s="21">
        <v>114</v>
      </c>
      <c r="G102" s="1">
        <v>99</v>
      </c>
    </row>
    <row r="103" spans="2:6" ht="13.5" thickBot="1">
      <c r="B103" s="12"/>
      <c r="C103" s="44"/>
      <c r="D103" s="44"/>
      <c r="E103" s="23"/>
      <c r="F103" s="45"/>
    </row>
    <row r="104" spans="2:7" ht="13.5" thickBot="1">
      <c r="B104" s="47" t="s">
        <v>72</v>
      </c>
      <c r="C104" s="54">
        <f>SUM(C102:C103)</f>
        <v>60</v>
      </c>
      <c r="D104" s="54">
        <f>SUM(D102:D103)</f>
        <v>114</v>
      </c>
      <c r="E104" s="69">
        <f>SUM(E102:E103)</f>
        <v>114</v>
      </c>
      <c r="F104" s="55">
        <f>SUM(F102:F103)</f>
        <v>114</v>
      </c>
      <c r="G104" s="83">
        <f>SUM(G102:G103)</f>
        <v>99</v>
      </c>
    </row>
    <row r="105" spans="2:6" ht="13.5" thickBot="1">
      <c r="B105" s="56"/>
      <c r="C105" s="57"/>
      <c r="D105" s="57"/>
      <c r="E105" s="59"/>
      <c r="F105" s="59"/>
    </row>
    <row r="106" spans="2:7" ht="13.5" thickBot="1">
      <c r="B106" s="47" t="s">
        <v>18</v>
      </c>
      <c r="C106" s="50">
        <f>SUM(C30+C68+C77+C95+C104)</f>
        <v>100314.5</v>
      </c>
      <c r="D106" s="60">
        <f>SUM(D30+D68+D77+D95+D104)</f>
        <v>104629.79999999999</v>
      </c>
      <c r="E106" s="61">
        <f>SUM(E98+E104)</f>
        <v>89709.5</v>
      </c>
      <c r="F106" s="80">
        <f>F98+F104</f>
        <v>113123.1</v>
      </c>
      <c r="G106" s="84">
        <f>G98+G104</f>
        <v>116276.3</v>
      </c>
    </row>
  </sheetData>
  <sheetProtection/>
  <mergeCells count="1">
    <mergeCell ref="B1:G1"/>
  </mergeCells>
  <printOptions/>
  <pageMargins left="0.787401575" right="0.787401575" top="0.984251969" bottom="0.984251969" header="0.4921259845" footer="0.4921259845"/>
  <pageSetup horizontalDpi="600" verticalDpi="600" orientation="portrait" paperSize="9" scale="86" r:id="rId1"/>
  <headerFooter alignWithMargins="0">
    <oddFooter>&amp;CStránka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Město Moravský Krumlov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Florianová Jana</dc:creator>
  <cp:keywords/>
  <dc:description/>
  <cp:lastModifiedBy>Florianova Jana ing.</cp:lastModifiedBy>
  <cp:lastPrinted>2017-11-08T15:27:41Z</cp:lastPrinted>
  <dcterms:created xsi:type="dcterms:W3CDTF">2009-01-19T09:32:55Z</dcterms:created>
  <dcterms:modified xsi:type="dcterms:W3CDTF">2018-01-03T15:14:08Z</dcterms:modified>
  <cp:category/>
  <cp:version/>
  <cp:contentType/>
  <cp:contentStatus/>
</cp:coreProperties>
</file>